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L184"/>
  <c r="J184"/>
  <c r="J195" s="1"/>
  <c r="I184"/>
  <c r="H184"/>
  <c r="H195" s="1"/>
  <c r="G184"/>
  <c r="G195" s="1"/>
  <c r="F195"/>
  <c r="B176"/>
  <c r="A176"/>
  <c r="B166"/>
  <c r="A166"/>
  <c r="L165"/>
  <c r="J165"/>
  <c r="J176" s="1"/>
  <c r="I165"/>
  <c r="I176" s="1"/>
  <c r="H165"/>
  <c r="H176" s="1"/>
  <c r="G165"/>
  <c r="F165"/>
  <c r="F176" s="1"/>
  <c r="B157"/>
  <c r="A157"/>
  <c r="B147"/>
  <c r="A147"/>
  <c r="L146"/>
  <c r="J146"/>
  <c r="I146"/>
  <c r="I157" s="1"/>
  <c r="H146"/>
  <c r="H157" s="1"/>
  <c r="G146"/>
  <c r="G157" s="1"/>
  <c r="F157"/>
  <c r="B138"/>
  <c r="A138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B109"/>
  <c r="A109"/>
  <c r="L108"/>
  <c r="L119" s="1"/>
  <c r="J108"/>
  <c r="I108"/>
  <c r="H108"/>
  <c r="G108"/>
  <c r="G119" s="1"/>
  <c r="F119"/>
  <c r="B100"/>
  <c r="A100"/>
  <c r="B90"/>
  <c r="A90"/>
  <c r="L89"/>
  <c r="J89"/>
  <c r="J100" s="1"/>
  <c r="I89"/>
  <c r="I100" s="1"/>
  <c r="H89"/>
  <c r="H100" s="1"/>
  <c r="G89"/>
  <c r="G100" s="1"/>
  <c r="F100"/>
  <c r="B81"/>
  <c r="A81"/>
  <c r="B71"/>
  <c r="A71"/>
  <c r="L70"/>
  <c r="J70"/>
  <c r="J81" s="1"/>
  <c r="I70"/>
  <c r="H70"/>
  <c r="H81" s="1"/>
  <c r="G70"/>
  <c r="G81" s="1"/>
  <c r="F70"/>
  <c r="F81" s="1"/>
  <c r="B62"/>
  <c r="A62"/>
  <c r="B52"/>
  <c r="A52"/>
  <c r="L51"/>
  <c r="J51"/>
  <c r="J62" s="1"/>
  <c r="I51"/>
  <c r="I62" s="1"/>
  <c r="H51"/>
  <c r="H62" s="1"/>
  <c r="G51"/>
  <c r="F62"/>
  <c r="B43"/>
  <c r="A43"/>
  <c r="B33"/>
  <c r="A33"/>
  <c r="L32"/>
  <c r="L43" s="1"/>
  <c r="J32"/>
  <c r="J43" s="1"/>
  <c r="I32"/>
  <c r="H32"/>
  <c r="G32"/>
  <c r="G43" s="1"/>
  <c r="F32"/>
  <c r="B24"/>
  <c r="A24"/>
  <c r="B14"/>
  <c r="A14"/>
  <c r="L13"/>
  <c r="J13"/>
  <c r="J24" s="1"/>
  <c r="I13"/>
  <c r="H13"/>
  <c r="G13"/>
  <c r="F24"/>
  <c r="I43" l="1"/>
  <c r="H43"/>
  <c r="G24"/>
  <c r="H24"/>
  <c r="I24"/>
  <c r="L195"/>
  <c r="L176"/>
  <c r="L100"/>
  <c r="L81"/>
  <c r="L62"/>
  <c r="L24"/>
  <c r="L138"/>
  <c r="L157"/>
  <c r="I195"/>
  <c r="G176"/>
  <c r="J157"/>
  <c r="J119"/>
  <c r="J196" s="1"/>
  <c r="I119"/>
  <c r="H119"/>
  <c r="I81"/>
  <c r="G62"/>
  <c r="F43"/>
  <c r="F196"/>
  <c r="H196" l="1"/>
  <c r="G196"/>
  <c r="L196"/>
  <c r="I196"/>
</calcChain>
</file>

<file path=xl/sharedStrings.xml><?xml version="1.0" encoding="utf-8"?>
<sst xmlns="http://schemas.openxmlformats.org/spreadsheetml/2006/main" count="233" uniqueCount="66">
  <si>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</si>
  <si>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</si>
  <si>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</si>
  <si>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</si>
  <si>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</si>
  <si>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</si>
  <si>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</si>
  <si>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</si>
  <si>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</si>
  <si>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</si>
  <si>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</si>
  <si>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</si>
  <si>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</si>
  <si>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</si>
  <si>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</si>
  <si>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</si>
  <si>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</si>
  <si>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</si>
  <si>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</si>
  <si>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</si>
  <si>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</si>
  <si>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</si>
  <si>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</si>
  <si>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</si>
  <si>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</si>
  <si>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</si>
  <si>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</si>
  <si>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</si>
  <si>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</si>
  <si>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</si>
  <si>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</si>
  <si>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</si>
  <si>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</si>
  <si>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</si>
  <si>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Чай с сахаром и лимоном</t>
  </si>
  <si>
    <t>200/5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</si>
  <si>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</si>
  <si>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</si>
  <si>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</si>
  <si>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</si>
  <si>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</si>
  <si>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</si>
  <si>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</si>
  <si>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</si>
  <si>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</si>
  <si>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</si>
  <si>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</si>
  <si>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</si>
  <si>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</si>
  <si>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</si>
  <si>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</si>
  <si>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</si>
  <si>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</si>
  <si>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</si>
  <si>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</si>
  <si>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</si>
  <si>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</si>
  <si>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</si>
  <si>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КОГОБУ СШ пгт Левинцы Оричевского района</t>
  </si>
  <si>
    <t>гор.блюдо</t>
  </si>
  <si>
    <t>гор.напиток</t>
  </si>
  <si>
    <t>фрукты</t>
  </si>
  <si>
    <t>закуска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</si>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</sst>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0" t="s">
        <v>58</v>
      </c>
      <c r="D1" s="51"/>
      <c r="E1" s="52"/>
      <c r="F1" s="11" t="s">
        <v>16</v>
      </c>
      <c r="G1" s="2" t="s">
        <v>17</v>
      </c>
      <c r="H1" s="53" t="s">
        <v>56</v>
      </c>
      <c r="I1" s="53"/>
      <c r="J1" s="53"/>
      <c r="K1" s="53"/>
    </row>
    <row r="2" spans="1:12" ht="18">
      <c r="A2" s="34" t="s">
        <v>6</v>
      </c>
      <c r="C2" s="2"/>
      <c r="G2" s="2" t="s">
        <v>18</v>
      </c>
      <c r="H2" s="53" t="s">
        <v>57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>
      <c r="A6" s="19">
        <v>1</v>
      </c>
      <c r="B6" s="20">
        <v>1</v>
      </c>
      <c r="C6" s="21" t="s">
        <v>20</v>
      </c>
      <c r="D6" s="57" t="s">
        <v>59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38.630000000000003</v>
      </c>
    </row>
    <row r="7" spans="1:12" ht="15">
      <c r="A7" s="22"/>
      <c r="B7" s="14"/>
      <c r="C7" s="10"/>
      <c r="D7" s="5"/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25</v>
      </c>
    </row>
    <row r="8" spans="1:12" ht="15">
      <c r="A8" s="22"/>
      <c r="B8" s="14"/>
      <c r="C8" s="10"/>
      <c r="D8" s="6" t="s">
        <v>60</v>
      </c>
      <c r="E8" s="41" t="s">
        <v>34</v>
      </c>
      <c r="F8" s="42" t="s">
        <v>35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>
      <c r="A9" s="22"/>
      <c r="B9" s="14"/>
      <c r="C9" s="10"/>
      <c r="D9" s="6" t="s">
        <v>21</v>
      </c>
      <c r="E9" s="41" t="s">
        <v>36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>
      <c r="A10" s="22"/>
      <c r="B10" s="14"/>
      <c r="C10" s="10"/>
      <c r="D10" s="6" t="s">
        <v>61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7"/>
      <c r="D13" s="17" t="s">
        <v>26</v>
      </c>
      <c r="E13" s="8"/>
      <c r="F13" s="18">
        <v>505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76.63</v>
      </c>
    </row>
    <row r="14" spans="1:12" ht="15">
      <c r="A14" s="25">
        <f>A6</f>
        <v>1</v>
      </c>
      <c r="B14" s="12">
        <f>B6</f>
        <v>1</v>
      </c>
      <c r="C14" s="9" t="s">
        <v>22</v>
      </c>
      <c r="D14" s="6" t="s">
        <v>62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2"/>
      <c r="B15" s="14"/>
      <c r="C15" s="10"/>
      <c r="D15" s="6" t="s">
        <v>23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2"/>
      <c r="B16" s="14"/>
      <c r="C16" s="10"/>
      <c r="D16" s="6" t="s">
        <v>24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2"/>
      <c r="B17" s="14"/>
      <c r="C17" s="10"/>
      <c r="D17" s="6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2"/>
      <c r="B18" s="14"/>
      <c r="C18" s="10"/>
      <c r="D18" s="6" t="s">
        <v>63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2"/>
      <c r="B19" s="14"/>
      <c r="C19" s="10"/>
      <c r="D19" s="6" t="s">
        <v>64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2"/>
      <c r="B20" s="14"/>
      <c r="C20" s="10"/>
      <c r="D20" s="6" t="s">
        <v>65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customHeight="1" thickBot="1">
      <c r="A24" s="28">
        <f>A6</f>
        <v>1</v>
      </c>
      <c r="B24" s="29">
        <f>B6</f>
        <v>1</v>
      </c>
      <c r="C24" s="54" t="s">
        <v>4</v>
      </c>
      <c r="D24" s="55"/>
      <c r="E24" s="30"/>
      <c r="F24" s="31">
        <f>F13+F23</f>
        <v>505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76.63</v>
      </c>
    </row>
    <row r="25" spans="1:12" ht="15">
      <c r="A25" s="13">
        <v>1</v>
      </c>
      <c r="B25" s="14">
        <v>2</v>
      </c>
      <c r="C25" s="21" t="s">
        <v>20</v>
      </c>
      <c r="D25" s="57" t="s">
        <v>59</v>
      </c>
      <c r="E25" s="38" t="s">
        <v>37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41.63</v>
      </c>
    </row>
    <row r="26" spans="1:12" ht="15">
      <c r="A26" s="13"/>
      <c r="B26" s="14"/>
      <c r="C26" s="10"/>
      <c r="D26" s="5"/>
      <c r="E26" s="41" t="s">
        <v>38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>
      <c r="A27" s="13"/>
      <c r="B27" s="14"/>
      <c r="C27" s="10"/>
      <c r="D27" s="6" t="s">
        <v>60</v>
      </c>
      <c r="E27" s="41" t="s">
        <v>39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>
      <c r="A28" s="13"/>
      <c r="B28" s="14"/>
      <c r="C28" s="10"/>
      <c r="D28" s="6" t="s">
        <v>21</v>
      </c>
      <c r="E28" s="41" t="s">
        <v>36</v>
      </c>
      <c r="F28" s="42">
        <v>200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>
      <c r="A29" s="13"/>
      <c r="B29" s="14"/>
      <c r="C29" s="10"/>
      <c r="D29" s="6" t="s">
        <v>61</v>
      </c>
      <c r="E29" s="41"/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7"/>
      <c r="D32" s="17" t="s">
        <v>26</v>
      </c>
      <c r="E32" s="8"/>
      <c r="F32" s="18">
        <f>SUM(F25:F31)</f>
        <v>530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76.63</v>
      </c>
    </row>
    <row r="33" spans="1:12" ht="15">
      <c r="A33" s="12">
        <f>A25</f>
        <v>1</v>
      </c>
      <c r="B33" s="12">
        <f>B25</f>
        <v>2</v>
      </c>
      <c r="C33" s="9" t="s">
        <v>22</v>
      </c>
      <c r="D33" s="6" t="s">
        <v>62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3"/>
      <c r="B34" s="14"/>
      <c r="C34" s="10"/>
      <c r="D34" s="6" t="s">
        <v>23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3"/>
      <c r="B35" s="14"/>
      <c r="C35" s="10"/>
      <c r="D35" s="6" t="s">
        <v>24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3"/>
      <c r="B36" s="14"/>
      <c r="C36" s="10"/>
      <c r="D36" s="6" t="s">
        <v>25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3"/>
      <c r="B37" s="14"/>
      <c r="C37" s="10"/>
      <c r="D37" s="6" t="s">
        <v>63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3"/>
      <c r="B38" s="14"/>
      <c r="C38" s="10"/>
      <c r="D38" s="6" t="s">
        <v>64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3"/>
      <c r="B39" s="14"/>
      <c r="C39" s="10"/>
      <c r="D39" s="6" t="s">
        <v>65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>
      <c r="A43" s="32">
        <f>A25</f>
        <v>1</v>
      </c>
      <c r="B43" s="32">
        <f>B25</f>
        <v>2</v>
      </c>
      <c r="C43" s="54" t="s">
        <v>4</v>
      </c>
      <c r="D43" s="55"/>
      <c r="E43" s="30"/>
      <c r="F43" s="31">
        <f>F32+F42</f>
        <v>530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76.63</v>
      </c>
    </row>
    <row r="44" spans="1:12" ht="15">
      <c r="A44" s="19">
        <v>1</v>
      </c>
      <c r="B44" s="20">
        <v>3</v>
      </c>
      <c r="C44" s="21" t="s">
        <v>20</v>
      </c>
      <c r="D44" s="57" t="s">
        <v>59</v>
      </c>
      <c r="E44" s="38" t="s">
        <v>41</v>
      </c>
      <c r="F44" s="39" t="s">
        <v>42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61.63</v>
      </c>
    </row>
    <row r="45" spans="1:12" ht="15">
      <c r="A45" s="22"/>
      <c r="B45" s="14"/>
      <c r="C45" s="10"/>
      <c r="D45" s="5"/>
      <c r="E45" s="41"/>
      <c r="F45" s="42" t="s">
        <v>44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10</v>
      </c>
    </row>
    <row r="46" spans="1:12" ht="15">
      <c r="A46" s="22"/>
      <c r="B46" s="14"/>
      <c r="C46" s="10"/>
      <c r="D46" s="6" t="s">
        <v>60</v>
      </c>
      <c r="E46" s="41" t="s">
        <v>43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>
      <c r="A47" s="22"/>
      <c r="B47" s="14"/>
      <c r="C47" s="10"/>
      <c r="D47" s="6" t="s">
        <v>21</v>
      </c>
      <c r="E47" s="41" t="s">
        <v>36</v>
      </c>
      <c r="F47" s="42"/>
      <c r="G47" s="42"/>
      <c r="H47" s="42"/>
      <c r="I47" s="42"/>
      <c r="J47" s="42"/>
      <c r="K47" s="43"/>
      <c r="L47" s="42"/>
    </row>
    <row r="48" spans="1:12" ht="15">
      <c r="A48" s="22"/>
      <c r="B48" s="14"/>
      <c r="C48" s="10"/>
      <c r="D48" s="6" t="s">
        <v>61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7"/>
      <c r="D51" s="17" t="s">
        <v>26</v>
      </c>
      <c r="E51" s="8"/>
      <c r="F51" s="18">
        <v>601</v>
      </c>
      <c r="G51" s="18">
        <f t="shared" ref="G51" si="12">SUM(G44:G50)</f>
        <v>14.99</v>
      </c>
      <c r="H51" s="18">
        <f t="shared" ref="H51" si="13">SUM(H44:H50)</f>
        <v>16.939999999999998</v>
      </c>
      <c r="I51" s="18">
        <f t="shared" ref="I51" si="14">SUM(I44:I50)</f>
        <v>84.65</v>
      </c>
      <c r="J51" s="18">
        <f t="shared" ref="J51:L51" si="15">SUM(J44:J50)</f>
        <v>554.12</v>
      </c>
      <c r="K51" s="24"/>
      <c r="L51" s="18">
        <f t="shared" si="15"/>
        <v>76.63</v>
      </c>
    </row>
    <row r="52" spans="1:12" ht="15">
      <c r="A52" s="25">
        <f>A44</f>
        <v>1</v>
      </c>
      <c r="B52" s="12">
        <f>B44</f>
        <v>3</v>
      </c>
      <c r="C52" s="9" t="s">
        <v>22</v>
      </c>
      <c r="D52" s="6" t="s">
        <v>62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2"/>
      <c r="B53" s="14"/>
      <c r="C53" s="10"/>
      <c r="D53" s="6" t="s">
        <v>23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2"/>
      <c r="B54" s="14"/>
      <c r="C54" s="10"/>
      <c r="D54" s="6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2"/>
      <c r="B55" s="14"/>
      <c r="C55" s="10"/>
      <c r="D55" s="6" t="s">
        <v>25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2"/>
      <c r="B56" s="14"/>
      <c r="C56" s="10"/>
      <c r="D56" s="6" t="s">
        <v>63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4"/>
      <c r="C57" s="10"/>
      <c r="D57" s="6" t="s">
        <v>64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0"/>
      <c r="D58" s="6" t="s">
        <v>65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>
      <c r="A62" s="28">
        <f>A44</f>
        <v>1</v>
      </c>
      <c r="B62" s="29">
        <f>B44</f>
        <v>3</v>
      </c>
      <c r="C62" s="54" t="s">
        <v>4</v>
      </c>
      <c r="D62" s="55"/>
      <c r="E62" s="30"/>
      <c r="F62" s="31">
        <f>F51+F61</f>
        <v>601</v>
      </c>
      <c r="G62" s="31">
        <f t="shared" ref="G62" si="16">G51+G61</f>
        <v>14.99</v>
      </c>
      <c r="H62" s="31">
        <f t="shared" ref="H62" si="17">H51+H61</f>
        <v>16.939999999999998</v>
      </c>
      <c r="I62" s="31">
        <f t="shared" ref="I62" si="18">I51+I61</f>
        <v>84.65</v>
      </c>
      <c r="J62" s="31">
        <f t="shared" ref="J62:L62" si="19">J51+J61</f>
        <v>554.12</v>
      </c>
      <c r="K62" s="31"/>
      <c r="L62" s="31">
        <f t="shared" si="19"/>
        <v>76.63</v>
      </c>
    </row>
    <row r="63" spans="1:12" ht="15">
      <c r="A63" s="19">
        <v>1</v>
      </c>
      <c r="B63" s="20">
        <v>4</v>
      </c>
      <c r="C63" s="21" t="s">
        <v>20</v>
      </c>
      <c r="D63" s="57" t="s">
        <v>59</v>
      </c>
      <c r="E63" s="38" t="s">
        <v>47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44.63</v>
      </c>
    </row>
    <row r="64" spans="1:12" ht="15">
      <c r="A64" s="22"/>
      <c r="B64" s="14"/>
      <c r="C64" s="10"/>
      <c r="D64" s="5"/>
      <c r="E64" s="41" t="s">
        <v>48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>
      <c r="A65" s="22"/>
      <c r="B65" s="14"/>
      <c r="C65" s="10"/>
      <c r="D65" s="6" t="s">
        <v>60</v>
      </c>
      <c r="E65" s="41" t="s">
        <v>40</v>
      </c>
      <c r="F65" s="42">
        <v>200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>
      <c r="A66" s="22"/>
      <c r="B66" s="14"/>
      <c r="C66" s="10"/>
      <c r="D66" s="6" t="s">
        <v>21</v>
      </c>
      <c r="E66" s="41" t="s">
        <v>36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>
      <c r="A67" s="22"/>
      <c r="B67" s="14"/>
      <c r="C67" s="10"/>
      <c r="D67" s="6" t="s">
        <v>61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7"/>
      <c r="D70" s="17" t="s">
        <v>26</v>
      </c>
      <c r="E70" s="8"/>
      <c r="F70" s="18">
        <f>SUM(F63:F69)</f>
        <v>500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76.63</v>
      </c>
    </row>
    <row r="71" spans="1:12" ht="15">
      <c r="A71" s="25">
        <f>A63</f>
        <v>1</v>
      </c>
      <c r="B71" s="12">
        <f>B63</f>
        <v>4</v>
      </c>
      <c r="C71" s="9" t="s">
        <v>22</v>
      </c>
      <c r="D71" s="6" t="s">
        <v>62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2"/>
      <c r="B72" s="14"/>
      <c r="C72" s="10"/>
      <c r="D72" s="6" t="s">
        <v>23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2"/>
      <c r="B73" s="14"/>
      <c r="C73" s="10"/>
      <c r="D73" s="6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2"/>
      <c r="B74" s="14"/>
      <c r="C74" s="10"/>
      <c r="D74" s="6" t="s">
        <v>25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2"/>
      <c r="B75" s="14"/>
      <c r="C75" s="10"/>
      <c r="D75" s="6" t="s">
        <v>63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0"/>
      <c r="D76" s="6" t="s">
        <v>64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2"/>
      <c r="B77" s="14"/>
      <c r="C77" s="10"/>
      <c r="D77" s="6" t="s">
        <v>65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>
      <c r="A81" s="28">
        <f>A63</f>
        <v>1</v>
      </c>
      <c r="B81" s="29">
        <f>B63</f>
        <v>4</v>
      </c>
      <c r="C81" s="54" t="s">
        <v>4</v>
      </c>
      <c r="D81" s="55"/>
      <c r="E81" s="30"/>
      <c r="F81" s="31">
        <f>F70+F80</f>
        <v>500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76.63</v>
      </c>
    </row>
    <row r="82" spans="1:12" ht="15">
      <c r="A82" s="19">
        <v>1</v>
      </c>
      <c r="B82" s="20">
        <v>5</v>
      </c>
      <c r="C82" s="21" t="s">
        <v>20</v>
      </c>
      <c r="D82" s="57" t="s">
        <v>59</v>
      </c>
      <c r="E82" s="38" t="s">
        <v>50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39.630000000000003</v>
      </c>
    </row>
    <row r="83" spans="1:12" ht="15">
      <c r="A83" s="22"/>
      <c r="B83" s="14"/>
      <c r="C83" s="10"/>
      <c r="D83" s="5"/>
      <c r="E83" s="41" t="s">
        <v>51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>
      <c r="A84" s="22"/>
      <c r="B84" s="14"/>
      <c r="C84" s="10"/>
      <c r="D84" s="6" t="s">
        <v>60</v>
      </c>
      <c r="E84" s="41" t="s">
        <v>43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>
      <c r="A85" s="22"/>
      <c r="B85" s="14"/>
      <c r="C85" s="10"/>
      <c r="D85" s="6" t="s">
        <v>21</v>
      </c>
      <c r="E85" s="41" t="s">
        <v>36</v>
      </c>
      <c r="F85" s="42" t="s">
        <v>35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>
      <c r="A86" s="22"/>
      <c r="B86" s="14"/>
      <c r="C86" s="10"/>
      <c r="D86" s="6" t="s">
        <v>61</v>
      </c>
      <c r="E86" s="41"/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76.63</v>
      </c>
    </row>
    <row r="90" spans="1:12" ht="15">
      <c r="A90" s="25">
        <f>A82</f>
        <v>1</v>
      </c>
      <c r="B90" s="12">
        <f>B82</f>
        <v>5</v>
      </c>
      <c r="C90" s="9" t="s">
        <v>22</v>
      </c>
      <c r="D90" s="6" t="s">
        <v>62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2"/>
      <c r="B91" s="14"/>
      <c r="C91" s="10"/>
      <c r="D91" s="6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2"/>
      <c r="B92" s="14"/>
      <c r="C92" s="10"/>
      <c r="D92" s="6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2"/>
      <c r="B93" s="14"/>
      <c r="C93" s="10"/>
      <c r="D93" s="6" t="s">
        <v>25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2"/>
      <c r="B94" s="14"/>
      <c r="C94" s="10"/>
      <c r="D94" s="6" t="s">
        <v>63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0"/>
      <c r="D95" s="6" t="s">
        <v>64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2"/>
      <c r="B96" s="14"/>
      <c r="C96" s="10"/>
      <c r="D96" s="6" t="s">
        <v>65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thickBot="1">
      <c r="A100" s="28">
        <f>A82</f>
        <v>1</v>
      </c>
      <c r="B100" s="29">
        <f>B82</f>
        <v>5</v>
      </c>
      <c r="C100" s="54" t="s">
        <v>4</v>
      </c>
      <c r="D100" s="55"/>
      <c r="E100" s="30"/>
      <c r="F100" s="31">
        <f>F89+F99</f>
        <v>535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76.63</v>
      </c>
    </row>
    <row r="101" spans="1:12" ht="15">
      <c r="A101" s="19">
        <v>2</v>
      </c>
      <c r="B101" s="20">
        <v>1</v>
      </c>
      <c r="C101" s="21" t="s">
        <v>20</v>
      </c>
      <c r="D101" s="57" t="s">
        <v>59</v>
      </c>
      <c r="E101" s="38" t="s">
        <v>52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36.630000000000003</v>
      </c>
    </row>
    <row r="102" spans="1:12" ht="15">
      <c r="A102" s="22"/>
      <c r="B102" s="14"/>
      <c r="C102" s="10"/>
      <c r="D102" s="5"/>
      <c r="E102" s="41" t="s">
        <v>46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24</v>
      </c>
    </row>
    <row r="103" spans="1:12" ht="15">
      <c r="A103" s="22"/>
      <c r="B103" s="14"/>
      <c r="C103" s="10"/>
      <c r="D103" s="6" t="s">
        <v>60</v>
      </c>
      <c r="E103" s="41" t="s">
        <v>43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>
      <c r="A104" s="22"/>
      <c r="B104" s="14"/>
      <c r="C104" s="10"/>
      <c r="D104" s="6" t="s">
        <v>21</v>
      </c>
      <c r="E104" s="41" t="s">
        <v>36</v>
      </c>
      <c r="F104" s="42" t="s">
        <v>35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>
      <c r="A105" s="22"/>
      <c r="B105" s="14"/>
      <c r="C105" s="10"/>
      <c r="D105" s="6" t="s">
        <v>61</v>
      </c>
      <c r="E105" s="41"/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6"/>
      <c r="C108" s="7"/>
      <c r="D108" s="17" t="s">
        <v>26</v>
      </c>
      <c r="E108" s="8"/>
      <c r="F108" s="18">
        <v>535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76.63</v>
      </c>
    </row>
    <row r="109" spans="1:12" ht="15">
      <c r="A109" s="25">
        <f>A101</f>
        <v>2</v>
      </c>
      <c r="B109" s="12">
        <f>B101</f>
        <v>1</v>
      </c>
      <c r="C109" s="9" t="s">
        <v>22</v>
      </c>
      <c r="D109" s="6" t="s">
        <v>62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0"/>
      <c r="D110" s="6" t="s">
        <v>23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2"/>
      <c r="B111" s="14"/>
      <c r="C111" s="10"/>
      <c r="D111" s="6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0"/>
      <c r="D112" s="6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0"/>
      <c r="D113" s="6" t="s">
        <v>63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0"/>
      <c r="D114" s="6" t="s">
        <v>64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0"/>
      <c r="D115" s="6" t="s">
        <v>65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customHeight="1" thickBot="1">
      <c r="A119" s="28">
        <f>A101</f>
        <v>2</v>
      </c>
      <c r="B119" s="29">
        <f>B101</f>
        <v>1</v>
      </c>
      <c r="C119" s="54" t="s">
        <v>4</v>
      </c>
      <c r="D119" s="55"/>
      <c r="E119" s="30"/>
      <c r="F119" s="31">
        <f>F108+F118</f>
        <v>535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76.63</v>
      </c>
    </row>
    <row r="120" spans="1:12" ht="15">
      <c r="A120" s="13">
        <v>2</v>
      </c>
      <c r="B120" s="14">
        <v>2</v>
      </c>
      <c r="C120" s="21" t="s">
        <v>20</v>
      </c>
      <c r="D120" s="57" t="s">
        <v>59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44.63</v>
      </c>
    </row>
    <row r="121" spans="1:12" ht="15">
      <c r="A121" s="13"/>
      <c r="B121" s="14"/>
      <c r="C121" s="10"/>
      <c r="D121" s="5"/>
      <c r="E121" s="41" t="s">
        <v>51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>
      <c r="A122" s="13"/>
      <c r="B122" s="14"/>
      <c r="C122" s="10"/>
      <c r="D122" s="6" t="s">
        <v>60</v>
      </c>
      <c r="E122" s="41" t="s">
        <v>49</v>
      </c>
      <c r="F122" s="42">
        <v>200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>
      <c r="A123" s="13"/>
      <c r="B123" s="14"/>
      <c r="C123" s="10"/>
      <c r="D123" s="6" t="s">
        <v>21</v>
      </c>
      <c r="E123" s="41" t="s">
        <v>36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>
      <c r="A124" s="13"/>
      <c r="B124" s="14"/>
      <c r="C124" s="10"/>
      <c r="D124" s="6" t="s">
        <v>61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5"/>
      <c r="B127" s="16"/>
      <c r="C127" s="7"/>
      <c r="D127" s="17" t="s">
        <v>26</v>
      </c>
      <c r="E127" s="8"/>
      <c r="F127" s="18">
        <f>SUM(F120:F126)</f>
        <v>500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76.63</v>
      </c>
    </row>
    <row r="128" spans="1:12" ht="15">
      <c r="A128" s="12">
        <f>A120</f>
        <v>2</v>
      </c>
      <c r="B128" s="12">
        <f>B120</f>
        <v>2</v>
      </c>
      <c r="C128" s="9" t="s">
        <v>22</v>
      </c>
      <c r="D128" s="6" t="s">
        <v>62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3"/>
      <c r="B129" s="14"/>
      <c r="C129" s="10"/>
      <c r="D129" s="6" t="s">
        <v>23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3"/>
      <c r="B130" s="14"/>
      <c r="C130" s="10"/>
      <c r="D130" s="6" t="s">
        <v>24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3"/>
      <c r="B131" s="14"/>
      <c r="C131" s="10"/>
      <c r="D131" s="6" t="s">
        <v>25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3"/>
      <c r="B132" s="14"/>
      <c r="C132" s="10"/>
      <c r="D132" s="6" t="s">
        <v>63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3"/>
      <c r="B133" s="14"/>
      <c r="C133" s="10"/>
      <c r="D133" s="6" t="s">
        <v>64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3"/>
      <c r="B134" s="14"/>
      <c r="C134" s="10"/>
      <c r="D134" s="6" t="s">
        <v>65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customHeight="1" thickBot="1">
      <c r="A138" s="32">
        <f>A120</f>
        <v>2</v>
      </c>
      <c r="B138" s="32">
        <f>B120</f>
        <v>2</v>
      </c>
      <c r="C138" s="54" t="s">
        <v>4</v>
      </c>
      <c r="D138" s="55"/>
      <c r="E138" s="30"/>
      <c r="F138" s="31">
        <f>F127+F137</f>
        <v>500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76.63</v>
      </c>
    </row>
    <row r="139" spans="1:12" ht="15">
      <c r="A139" s="19">
        <v>2</v>
      </c>
      <c r="B139" s="20">
        <v>3</v>
      </c>
      <c r="C139" s="21" t="s">
        <v>20</v>
      </c>
      <c r="D139" s="57" t="s">
        <v>59</v>
      </c>
      <c r="E139" s="38" t="s">
        <v>45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38.630000000000003</v>
      </c>
    </row>
    <row r="140" spans="1:12" ht="15">
      <c r="A140" s="22"/>
      <c r="B140" s="14"/>
      <c r="C140" s="10"/>
      <c r="D140" s="5"/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25</v>
      </c>
    </row>
    <row r="141" spans="1:12" ht="15">
      <c r="A141" s="22"/>
      <c r="B141" s="14"/>
      <c r="C141" s="10"/>
      <c r="D141" s="6" t="s">
        <v>60</v>
      </c>
      <c r="E141" s="41" t="s">
        <v>43</v>
      </c>
      <c r="F141" s="42" t="s">
        <v>35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>
      <c r="A142" s="22"/>
      <c r="B142" s="14"/>
      <c r="C142" s="10"/>
      <c r="D142" s="6" t="s">
        <v>21</v>
      </c>
      <c r="E142" s="41" t="s">
        <v>36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>
      <c r="A143" s="22"/>
      <c r="B143" s="14"/>
      <c r="C143" s="10"/>
      <c r="D143" s="6" t="s">
        <v>61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6"/>
      <c r="C146" s="7"/>
      <c r="D146" s="17" t="s">
        <v>26</v>
      </c>
      <c r="E146" s="8"/>
      <c r="F146" s="18">
        <v>505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76.63</v>
      </c>
    </row>
    <row r="147" spans="1:12" ht="15">
      <c r="A147" s="25">
        <f>A139</f>
        <v>2</v>
      </c>
      <c r="B147" s="12">
        <f>B139</f>
        <v>3</v>
      </c>
      <c r="C147" s="9" t="s">
        <v>22</v>
      </c>
      <c r="D147" s="6" t="s">
        <v>62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2"/>
      <c r="B148" s="14"/>
      <c r="C148" s="10"/>
      <c r="D148" s="6" t="s">
        <v>23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2"/>
      <c r="B149" s="14"/>
      <c r="C149" s="10"/>
      <c r="D149" s="6" t="s">
        <v>24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2"/>
      <c r="B150" s="14"/>
      <c r="C150" s="10"/>
      <c r="D150" s="6" t="s">
        <v>25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2"/>
      <c r="B151" s="14"/>
      <c r="C151" s="10"/>
      <c r="D151" s="6" t="s">
        <v>63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2"/>
      <c r="B152" s="14"/>
      <c r="C152" s="10"/>
      <c r="D152" s="6" t="s">
        <v>64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2"/>
      <c r="B153" s="14"/>
      <c r="C153" s="10"/>
      <c r="D153" s="6" t="s">
        <v>65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customHeight="1" thickBot="1">
      <c r="A157" s="28">
        <f>A139</f>
        <v>2</v>
      </c>
      <c r="B157" s="29">
        <f>B139</f>
        <v>3</v>
      </c>
      <c r="C157" s="54" t="s">
        <v>4</v>
      </c>
      <c r="D157" s="55"/>
      <c r="E157" s="30"/>
      <c r="F157" s="31">
        <f>F146+F156</f>
        <v>505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76.63</v>
      </c>
    </row>
    <row r="158" spans="1:12" ht="15">
      <c r="A158" s="19">
        <v>2</v>
      </c>
      <c r="B158" s="20">
        <v>4</v>
      </c>
      <c r="C158" s="21" t="s">
        <v>20</v>
      </c>
      <c r="D158" s="57" t="s">
        <v>59</v>
      </c>
      <c r="E158" s="38" t="s">
        <v>53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41.63</v>
      </c>
    </row>
    <row r="159" spans="1:12" ht="15">
      <c r="A159" s="22"/>
      <c r="B159" s="14"/>
      <c r="C159" s="10"/>
      <c r="D159" s="5"/>
      <c r="E159" s="41" t="s">
        <v>48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>
      <c r="A160" s="22"/>
      <c r="B160" s="14"/>
      <c r="C160" s="10"/>
      <c r="D160" s="6" t="s">
        <v>60</v>
      </c>
      <c r="E160" s="41" t="s">
        <v>49</v>
      </c>
      <c r="F160" s="42">
        <v>30</v>
      </c>
      <c r="G160" s="42">
        <v>0.34</v>
      </c>
      <c r="H160" s="42">
        <v>0.57999999999999996</v>
      </c>
      <c r="I160" s="42">
        <v>1.79</v>
      </c>
      <c r="J160" s="42">
        <v>13.83</v>
      </c>
      <c r="K160" s="43">
        <v>377</v>
      </c>
      <c r="L160" s="42">
        <v>3</v>
      </c>
    </row>
    <row r="161" spans="1:12" ht="15">
      <c r="A161" s="22"/>
      <c r="B161" s="14"/>
      <c r="C161" s="10"/>
      <c r="D161" s="6" t="s">
        <v>21</v>
      </c>
      <c r="E161" s="41" t="s">
        <v>36</v>
      </c>
      <c r="F161" s="42">
        <v>200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5">
      <c r="A162" s="22"/>
      <c r="B162" s="14"/>
      <c r="C162" s="10"/>
      <c r="D162" s="6" t="s">
        <v>61</v>
      </c>
      <c r="E162" s="41"/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6"/>
      <c r="C165" s="7"/>
      <c r="D165" s="17" t="s">
        <v>26</v>
      </c>
      <c r="E165" s="8"/>
      <c r="F165" s="18">
        <f>SUM(F158:F164)</f>
        <v>530</v>
      </c>
      <c r="G165" s="18">
        <f t="shared" ref="G165:J165" si="54">SUM(G158:G164)</f>
        <v>19.09</v>
      </c>
      <c r="H165" s="18">
        <f t="shared" si="54"/>
        <v>17.859999999999996</v>
      </c>
      <c r="I165" s="18">
        <f t="shared" si="54"/>
        <v>84.210000000000008</v>
      </c>
      <c r="J165" s="18">
        <f t="shared" si="54"/>
        <v>580.46</v>
      </c>
      <c r="K165" s="24"/>
      <c r="L165" s="18">
        <f t="shared" ref="L165" si="55">SUM(L158:L164)</f>
        <v>76.63</v>
      </c>
    </row>
    <row r="166" spans="1:12" ht="15">
      <c r="A166" s="25">
        <f>A158</f>
        <v>2</v>
      </c>
      <c r="B166" s="12">
        <f>B158</f>
        <v>4</v>
      </c>
      <c r="C166" s="9" t="s">
        <v>22</v>
      </c>
      <c r="D166" s="6" t="s">
        <v>62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2"/>
      <c r="B167" s="14"/>
      <c r="C167" s="10"/>
      <c r="D167" s="6" t="s">
        <v>23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2"/>
      <c r="B168" s="14"/>
      <c r="C168" s="10"/>
      <c r="D168" s="6" t="s">
        <v>24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4"/>
      <c r="C169" s="10"/>
      <c r="D169" s="6" t="s">
        <v>25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0"/>
      <c r="D170" s="6" t="s">
        <v>63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0"/>
      <c r="D171" s="6" t="s">
        <v>64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2"/>
      <c r="B172" s="14"/>
      <c r="C172" s="10"/>
      <c r="D172" s="6" t="s">
        <v>65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6"/>
      <c r="C175" s="7"/>
      <c r="D175" s="17" t="s">
        <v>26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customHeight="1" thickBot="1">
      <c r="A176" s="28">
        <f>A158</f>
        <v>2</v>
      </c>
      <c r="B176" s="29">
        <f>B158</f>
        <v>4</v>
      </c>
      <c r="C176" s="54" t="s">
        <v>4</v>
      </c>
      <c r="D176" s="55"/>
      <c r="E176" s="30"/>
      <c r="F176" s="31">
        <f>F165+F175</f>
        <v>530</v>
      </c>
      <c r="G176" s="31">
        <f t="shared" ref="G176" si="56">G165+G175</f>
        <v>19.09</v>
      </c>
      <c r="H176" s="31">
        <f t="shared" ref="H176" si="57">H165+H175</f>
        <v>17.859999999999996</v>
      </c>
      <c r="I176" s="31">
        <f t="shared" ref="I176" si="58">I165+I175</f>
        <v>84.210000000000008</v>
      </c>
      <c r="J176" s="31">
        <f t="shared" ref="J176:L176" si="59">J165+J175</f>
        <v>580.46</v>
      </c>
      <c r="K176" s="31"/>
      <c r="L176" s="31">
        <f t="shared" si="59"/>
        <v>76.63</v>
      </c>
    </row>
    <row r="177" spans="1:12" ht="15">
      <c r="A177" s="19">
        <v>2</v>
      </c>
      <c r="B177" s="20">
        <v>5</v>
      </c>
      <c r="C177" s="21" t="s">
        <v>20</v>
      </c>
      <c r="D177" s="57" t="s">
        <v>59</v>
      </c>
      <c r="E177" s="38" t="s">
        <v>54</v>
      </c>
      <c r="F177" s="39" t="s">
        <v>55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61.63</v>
      </c>
    </row>
    <row r="178" spans="1:12" ht="15">
      <c r="A178" s="22"/>
      <c r="B178" s="14"/>
      <c r="C178" s="10"/>
      <c r="D178" s="5"/>
      <c r="E178" s="41"/>
      <c r="F178" s="42" t="s">
        <v>44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10</v>
      </c>
    </row>
    <row r="179" spans="1:12" ht="15">
      <c r="A179" s="22"/>
      <c r="B179" s="14"/>
      <c r="C179" s="10"/>
      <c r="D179" s="6" t="s">
        <v>60</v>
      </c>
      <c r="E179" s="41" t="s">
        <v>34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5">
      <c r="A180" s="22"/>
      <c r="B180" s="14"/>
      <c r="C180" s="10"/>
      <c r="D180" s="6" t="s">
        <v>21</v>
      </c>
      <c r="E180" s="41" t="s">
        <v>36</v>
      </c>
      <c r="F180" s="42"/>
      <c r="G180" s="42"/>
      <c r="H180" s="42"/>
      <c r="I180" s="42"/>
      <c r="J180" s="42"/>
      <c r="K180" s="43"/>
      <c r="L180" s="42"/>
    </row>
    <row r="181" spans="1:12" ht="15">
      <c r="A181" s="22"/>
      <c r="B181" s="14"/>
      <c r="C181" s="10"/>
      <c r="D181" s="6" t="s">
        <v>61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3"/>
      <c r="B184" s="16"/>
      <c r="C184" s="7"/>
      <c r="D184" s="17" t="s">
        <v>26</v>
      </c>
      <c r="E184" s="8"/>
      <c r="F184" s="18">
        <v>601</v>
      </c>
      <c r="G184" s="18">
        <f t="shared" ref="G184:J184" si="60">SUM(G177:G183)</f>
        <v>16.100000000000001</v>
      </c>
      <c r="H184" s="18">
        <f t="shared" si="60"/>
        <v>16.54</v>
      </c>
      <c r="I184" s="18">
        <f t="shared" si="60"/>
        <v>83.03</v>
      </c>
      <c r="J184" s="18">
        <f t="shared" si="60"/>
        <v>514.62</v>
      </c>
      <c r="K184" s="24"/>
      <c r="L184" s="18">
        <f t="shared" ref="L184" si="61">SUM(L177:L183)</f>
        <v>76.63</v>
      </c>
    </row>
    <row r="185" spans="1:12" ht="15">
      <c r="A185" s="25">
        <f>A177</f>
        <v>2</v>
      </c>
      <c r="B185" s="12">
        <f>B177</f>
        <v>5</v>
      </c>
      <c r="C185" s="9" t="s">
        <v>22</v>
      </c>
      <c r="D185" s="6" t="s">
        <v>62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2"/>
      <c r="B186" s="14"/>
      <c r="C186" s="10"/>
      <c r="D186" s="6" t="s">
        <v>23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2"/>
      <c r="B187" s="14"/>
      <c r="C187" s="10"/>
      <c r="D187" s="6" t="s">
        <v>24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2"/>
      <c r="B188" s="14"/>
      <c r="C188" s="10"/>
      <c r="D188" s="6" t="s">
        <v>25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2"/>
      <c r="B189" s="14"/>
      <c r="C189" s="10"/>
      <c r="D189" s="6" t="s">
        <v>63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0"/>
      <c r="D190" s="6" t="s">
        <v>64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2"/>
      <c r="B191" s="14"/>
      <c r="C191" s="10"/>
      <c r="D191" s="6" t="s">
        <v>65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6"/>
      <c r="C194" s="7"/>
      <c r="D194" s="17" t="s">
        <v>26</v>
      </c>
      <c r="E194" s="8"/>
      <c r="F194" s="18"/>
      <c r="G194" s="18"/>
      <c r="H194" s="18"/>
      <c r="I194" s="18"/>
      <c r="J194" s="18"/>
      <c r="K194" s="24"/>
      <c r="L194" s="18"/>
    </row>
    <row r="195" spans="1:12" ht="15.75" thickBot="1">
      <c r="A195" s="28">
        <f>A177</f>
        <v>2</v>
      </c>
      <c r="B195" s="29">
        <f>B177</f>
        <v>5</v>
      </c>
      <c r="C195" s="54" t="s">
        <v>4</v>
      </c>
      <c r="D195" s="55"/>
      <c r="E195" s="30"/>
      <c r="F195" s="31">
        <f>F184+F194</f>
        <v>601</v>
      </c>
      <c r="G195" s="31">
        <f t="shared" ref="G195" si="62">G184+G194</f>
        <v>16.100000000000001</v>
      </c>
      <c r="H195" s="31">
        <f t="shared" ref="H195" si="63">H184+H194</f>
        <v>16.54</v>
      </c>
      <c r="I195" s="31">
        <f t="shared" ref="I195" si="64">I184+I194</f>
        <v>83.03</v>
      </c>
      <c r="J195" s="31">
        <f t="shared" ref="J195:L195" si="65">J184+J194</f>
        <v>514.62</v>
      </c>
      <c r="K195" s="31"/>
      <c r="L195" s="31">
        <f t="shared" si="65"/>
        <v>76.63</v>
      </c>
    </row>
    <row r="196" spans="1:12">
      <c r="A196" s="26"/>
      <c r="B196" s="27"/>
      <c r="C196" s="56" t="s">
        <v>5</v>
      </c>
      <c r="D196" s="56"/>
      <c r="E196" s="56"/>
      <c r="F196" s="33">
        <f>(F24+F43+F62+F81+F100+F119+F138+F157+F176+F195)/(IF(F24=0,0,1)+IF(F43=0,0,1)+IF(F62=0,0,1)+IF(F81=0,0,1)+IF(F100=0,0,1)+IF(F119=0,0,1)+IF(F138=0,0,1)+IF(F157=0,0,1)+IF(F176=0,0,1)+IF(F195=0,0,1))</f>
        <v>534.20000000000005</v>
      </c>
      <c r="G196" s="33">
        <f>(G24+G43+G62+G81+G100+G119+G138+G157+G176+G195)/(IF(G24=0,0,1)+IF(G43=0,0,1)+IF(G62=0,0,1)+IF(G81=0,0,1)+IF(G100=0,0,1)+IF(G119=0,0,1)+IF(G138=0,0,1)+IF(G157=0,0,1)+IF(G176=0,0,1)+IF(G195=0,0,1))</f>
        <v>19.005000000000003</v>
      </c>
      <c r="H196" s="33">
        <f>(H24+H43+H62+H81+H100+H119+H138+H157+H176+H195)/(IF(H24=0,0,1)+IF(H43=0,0,1)+IF(H62=0,0,1)+IF(H81=0,0,1)+IF(H100=0,0,1)+IF(H119=0,0,1)+IF(H138=0,0,1)+IF(H157=0,0,1)+IF(H176=0,0,1)+IF(H195=0,0,1))</f>
        <v>17.831999999999997</v>
      </c>
      <c r="I196" s="33">
        <f>(I24+I43+I62+I81+I100+I119+I138+I157+I176+I195)/(IF(I24=0,0,1)+IF(I43=0,0,1)+IF(I62=0,0,1)+IF(I81=0,0,1)+IF(I100=0,0,1)+IF(I119=0,0,1)+IF(I138=0,0,1)+IF(I157=0,0,1)+IF(I176=0,0,1)+IF(I195=0,0,1))</f>
        <v>82.796000000000006</v>
      </c>
      <c r="J196" s="33">
        <f>(J24+J43+J62+J81+J100+J119+J138+J157+J176+J195)/(IF(J24=0,0,1)+IF(J43=0,0,1)+IF(J62=0,0,1)+IF(J81=0,0,1)+IF(J100=0,0,1)+IF(J119=0,0,1)+IF(J138=0,0,1)+IF(J157=0,0,1)+IF(J176=0,0,1)+IF(J195=0,0,1))</f>
        <v>580.39199999999994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76.63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dcterms:created xsi:type="dcterms:W3CDTF">2022-05-16T14:23:56Z</dcterms:created>
  <dcterms:modified xsi:type="dcterms:W3CDTF">2023-10-23T06:20:02Z</dcterms:modified>
</cp:coreProperties>
</file>